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Writing 101\POD\Ken wangai\"/>
    </mc:Choice>
  </mc:AlternateContent>
  <bookViews>
    <workbookView xWindow="0" yWindow="0" windowWidth="20490" windowHeight="7050"/>
  </bookViews>
  <sheets>
    <sheet name="Sheet1" sheetId="1" r:id="rId1"/>
  </sheets>
  <calcPr calcId="162913" iterate="1" iterateCount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E37" i="1"/>
  <c r="E38" i="1"/>
  <c r="E39" i="1"/>
  <c r="E36" i="1"/>
  <c r="D37" i="1"/>
  <c r="D38" i="1"/>
  <c r="D39" i="1"/>
  <c r="D36" i="1"/>
  <c r="C39" i="1"/>
  <c r="C38" i="1"/>
  <c r="C37" i="1"/>
  <c r="C47" i="1"/>
  <c r="C46" i="1"/>
  <c r="C45" i="1"/>
  <c r="E45" i="1" s="1"/>
  <c r="D45" i="1"/>
  <c r="D46" i="1"/>
  <c r="D47" i="1"/>
  <c r="D44" i="1"/>
  <c r="E44" i="1" s="1"/>
  <c r="E47" i="1"/>
  <c r="E46" i="1"/>
  <c r="C44" i="1"/>
  <c r="C36" i="1"/>
  <c r="C15" i="1"/>
  <c r="C25" i="1"/>
  <c r="C20" i="1"/>
  <c r="C10" i="1"/>
  <c r="C5" i="1"/>
  <c r="E48" i="1" l="1"/>
</calcChain>
</file>

<file path=xl/sharedStrings.xml><?xml version="1.0" encoding="utf-8"?>
<sst xmlns="http://schemas.openxmlformats.org/spreadsheetml/2006/main" count="44" uniqueCount="32">
  <si>
    <t>Future Value</t>
  </si>
  <si>
    <t>Period</t>
  </si>
  <si>
    <t>Rate</t>
  </si>
  <si>
    <t>Deposit (PV)</t>
  </si>
  <si>
    <t>Present Value</t>
  </si>
  <si>
    <t>PV = FV / (1+r)^n</t>
  </si>
  <si>
    <t>FV = PV * (1+r)^n</t>
  </si>
  <si>
    <t>Period,n</t>
  </si>
  <si>
    <t>Rate,r</t>
  </si>
  <si>
    <t>Rate,n</t>
  </si>
  <si>
    <t>Investment</t>
  </si>
  <si>
    <t>Future value</t>
  </si>
  <si>
    <t>Period, n</t>
  </si>
  <si>
    <t>Payment</t>
  </si>
  <si>
    <t>period,n</t>
  </si>
  <si>
    <t>Annuity value</t>
  </si>
  <si>
    <t>Project Valuation</t>
  </si>
  <si>
    <t>Capital outlay</t>
  </si>
  <si>
    <t>Discout Rate</t>
  </si>
  <si>
    <t>Cash flows</t>
  </si>
  <si>
    <t>Project A</t>
  </si>
  <si>
    <t>Project B</t>
  </si>
  <si>
    <t>Project A under NPV</t>
  </si>
  <si>
    <t>Year</t>
  </si>
  <si>
    <t>CF</t>
  </si>
  <si>
    <t>Discounting Factor</t>
  </si>
  <si>
    <t>PV</t>
  </si>
  <si>
    <t>Project B under NPV</t>
  </si>
  <si>
    <t>Total (NPV)</t>
  </si>
  <si>
    <t>Project A is viable and should be chosen over Project B which has a negative NPV value.</t>
  </si>
  <si>
    <t>Corporate Finance Assignment</t>
  </si>
  <si>
    <t>Qstn.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</si>
</sst>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$&quot;#,##0.00_);[Red]\(&quot;$&quot;#,##0.00\)"/>
    <numFmt numFmtId="43" formatCode="_(* #,##0.00_);_(* \(#,##0.00\);_(* &quot;-&quot;??_);_(@_)"/>
    <numFmt numFmtId="164" formatCode="0.000"/>
    <numFmt numFmtId="165" formatCode="_(* #,##0.000_);_(* \(#,##0.000\);_(* &quot;-&quot;?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u val="singleAccounting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2" xfId="0" applyFont="1" applyBorder="1"/>
    <xf numFmtId="43" fontId="2" fillId="0" borderId="3" xfId="1" applyFont="1" applyBorder="1"/>
    <xf numFmtId="9" fontId="2" fillId="0" borderId="3" xfId="0" applyNumberFormat="1" applyFont="1" applyBorder="1"/>
    <xf numFmtId="0" fontId="2" fillId="0" borderId="4" xfId="0" applyFont="1" applyBorder="1"/>
    <xf numFmtId="0" fontId="2" fillId="0" borderId="5" xfId="0" applyFont="1" applyBorder="1"/>
    <xf numFmtId="43" fontId="2" fillId="0" borderId="6" xfId="1" applyFont="1" applyBorder="1"/>
    <xf numFmtId="9" fontId="2" fillId="0" borderId="6" xfId="0" applyNumberFormat="1" applyFont="1" applyBorder="1"/>
    <xf numFmtId="0" fontId="2" fillId="0" borderId="7" xfId="0" applyFont="1" applyBorder="1"/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64" fontId="2" fillId="0" borderId="0" xfId="0" applyNumberFormat="1" applyFont="1" applyBorder="1"/>
    <xf numFmtId="43" fontId="2" fillId="0" borderId="6" xfId="0" applyNumberFormat="1" applyFont="1" applyBorder="1"/>
    <xf numFmtId="0" fontId="2" fillId="0" borderId="8" xfId="0" applyFont="1" applyBorder="1"/>
    <xf numFmtId="0" fontId="2" fillId="0" borderId="1" xfId="0" applyFont="1" applyBorder="1"/>
    <xf numFmtId="0" fontId="2" fillId="0" borderId="10" xfId="0" applyFont="1" applyBorder="1"/>
    <xf numFmtId="0" fontId="3" fillId="0" borderId="8" xfId="0" applyFont="1" applyBorder="1"/>
    <xf numFmtId="43" fontId="5" fillId="0" borderId="1" xfId="0" applyNumberFormat="1" applyFont="1" applyBorder="1"/>
    <xf numFmtId="165" fontId="2" fillId="0" borderId="6" xfId="0" applyNumberFormat="1" applyFont="1" applyBorder="1"/>
    <xf numFmtId="165" fontId="5" fillId="0" borderId="1" xfId="0" applyNumberFormat="1" applyFont="1" applyBorder="1"/>
    <xf numFmtId="0" fontId="3" fillId="0" borderId="1" xfId="0" applyFont="1" applyBorder="1"/>
    <xf numFmtId="0" fontId="3" fillId="0" borderId="10" xfId="0" applyFont="1" applyBorder="1"/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2" fillId="0" borderId="0" xfId="0" applyFont="1" applyBorder="1"/>
    <xf numFmtId="43" fontId="2" fillId="0" borderId="0" xfId="1" applyFont="1" applyBorder="1"/>
    <xf numFmtId="0" fontId="2" fillId="0" borderId="3" xfId="0" applyFont="1" applyBorder="1"/>
    <xf numFmtId="9" fontId="2" fillId="0" borderId="0" xfId="0" applyNumberFormat="1" applyFont="1" applyBorder="1"/>
    <xf numFmtId="0" fontId="3" fillId="0" borderId="0" xfId="0" applyFont="1" applyBorder="1"/>
    <xf numFmtId="8" fontId="4" fillId="0" borderId="0" xfId="0" applyNumberFormat="1" applyFont="1" applyBorder="1"/>
    <xf numFmtId="43" fontId="2" fillId="0" borderId="0" xfId="0" applyNumberFormat="1" applyFont="1" applyBorder="1"/>
    <xf numFmtId="10" fontId="4" fillId="0" borderId="0" xfId="0" applyNumberFormat="1" applyFont="1" applyBorder="1"/>
    <xf numFmtId="0" fontId="2" fillId="0" borderId="0" xfId="0" applyFont="1" applyBorder="1" applyAlignment="1">
      <alignment horizontal="center"/>
    </xf>
    <xf numFmtId="0" fontId="3" fillId="0" borderId="2" xfId="0" applyFont="1" applyBorder="1"/>
    <xf numFmtId="0" fontId="3" fillId="0" borderId="0" xfId="0" applyFont="1" applyBorder="1" applyAlignment="1">
      <alignment horizontal="center"/>
    </xf>
    <xf numFmtId="0" fontId="3" fillId="0" borderId="4" xfId="0" applyFont="1" applyBorder="1"/>
    <xf numFmtId="0" fontId="2" fillId="0" borderId="14" xfId="0" applyFont="1" applyBorder="1"/>
    <xf numFmtId="0" fontId="2" fillId="0" borderId="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K2" sqref="K2"/>
    </sheetView>
  </sheetViews>
  <sheetFormatPr defaultRowHeight="15.75" x14ac:dyDescent="0.25"/>
  <cols>
    <col min="1" max="1" width="7.85546875" style="2" bestFit="1" customWidth="1"/>
    <col min="2" max="2" width="13.5703125" style="1" bestFit="1" customWidth="1"/>
    <col min="3" max="3" width="13.85546875" style="1" bestFit="1" customWidth="1"/>
    <col min="4" max="4" width="12.28515625" style="1" bestFit="1" customWidth="1"/>
    <col min="5" max="5" width="13.5703125" style="1" bestFit="1" customWidth="1"/>
    <col min="6" max="6" width="11.28515625" style="1" bestFit="1" customWidth="1"/>
    <col min="7" max="8" width="9.140625" style="1"/>
    <col min="9" max="9" width="12.28515625" style="1" customWidth="1"/>
    <col min="10" max="16384" width="9.140625" style="1"/>
  </cols>
  <sheetData>
    <row r="1" spans="1:9" ht="16.5" thickBot="1" x14ac:dyDescent="0.3">
      <c r="A1" s="55" t="s">
        <v>30</v>
      </c>
      <c r="B1" s="56"/>
      <c r="C1" s="56"/>
      <c r="D1" s="56"/>
      <c r="E1" s="56"/>
      <c r="F1" s="56"/>
      <c r="G1" s="56"/>
      <c r="H1" s="56"/>
      <c r="I1" s="57"/>
    </row>
    <row r="2" spans="1:9" ht="16.5" thickBot="1" x14ac:dyDescent="0.3">
      <c r="A2" s="37" t="s">
        <v>31</v>
      </c>
      <c r="B2" s="39" t="s">
        <v>0</v>
      </c>
      <c r="C2" s="40">
        <v>-500000</v>
      </c>
      <c r="D2" s="52" t="s">
        <v>5</v>
      </c>
      <c r="E2" s="53"/>
      <c r="F2" s="54"/>
      <c r="G2" s="39"/>
      <c r="H2" s="39"/>
      <c r="I2" s="41"/>
    </row>
    <row r="3" spans="1:9" x14ac:dyDescent="0.25">
      <c r="A3" s="37"/>
      <c r="B3" s="39" t="s">
        <v>7</v>
      </c>
      <c r="C3" s="39">
        <v>20</v>
      </c>
      <c r="D3" s="39"/>
      <c r="E3" s="39"/>
      <c r="F3" s="39"/>
      <c r="G3" s="39"/>
      <c r="H3" s="39"/>
      <c r="I3" s="41"/>
    </row>
    <row r="4" spans="1:9" x14ac:dyDescent="0.25">
      <c r="A4" s="37"/>
      <c r="B4" s="39" t="s">
        <v>9</v>
      </c>
      <c r="C4" s="42">
        <v>0.15</v>
      </c>
      <c r="D4" s="39"/>
      <c r="E4" s="39"/>
      <c r="F4" s="39"/>
      <c r="G4" s="39"/>
      <c r="H4" s="39"/>
      <c r="I4" s="41"/>
    </row>
    <row r="5" spans="1:9" x14ac:dyDescent="0.25">
      <c r="A5" s="37"/>
      <c r="B5" s="43" t="s">
        <v>3</v>
      </c>
      <c r="C5" s="44">
        <f>PV(C4,C3,0,C2,0)</f>
        <v>30550.139470276601</v>
      </c>
      <c r="D5" s="39"/>
      <c r="E5" s="39"/>
      <c r="F5" s="45"/>
      <c r="G5" s="39"/>
      <c r="H5" s="39"/>
      <c r="I5" s="41"/>
    </row>
    <row r="6" spans="1:9" ht="16.5" thickBot="1" x14ac:dyDescent="0.3">
      <c r="A6" s="37"/>
      <c r="B6" s="39"/>
      <c r="C6" s="39"/>
      <c r="D6" s="39"/>
      <c r="E6" s="39"/>
      <c r="F6" s="39"/>
      <c r="G6" s="39"/>
      <c r="H6" s="39"/>
      <c r="I6" s="41"/>
    </row>
    <row r="7" spans="1:9" ht="16.5" thickBot="1" x14ac:dyDescent="0.3">
      <c r="A7" s="37">
        <v>2</v>
      </c>
      <c r="B7" s="39" t="s">
        <v>4</v>
      </c>
      <c r="C7" s="40">
        <v>-200000</v>
      </c>
      <c r="D7" s="34" t="s">
        <v>6</v>
      </c>
      <c r="E7" s="35"/>
      <c r="F7" s="36"/>
      <c r="G7" s="39"/>
      <c r="H7" s="39"/>
      <c r="I7" s="41"/>
    </row>
    <row r="8" spans="1:9" x14ac:dyDescent="0.25">
      <c r="A8" s="37"/>
      <c r="B8" s="39" t="s">
        <v>7</v>
      </c>
      <c r="C8" s="39">
        <v>5</v>
      </c>
      <c r="D8" s="39"/>
      <c r="E8" s="39"/>
      <c r="F8" s="39"/>
      <c r="G8" s="39"/>
      <c r="H8" s="39"/>
      <c r="I8" s="41"/>
    </row>
    <row r="9" spans="1:9" x14ac:dyDescent="0.25">
      <c r="A9" s="37"/>
      <c r="B9" s="39" t="s">
        <v>8</v>
      </c>
      <c r="C9" s="42">
        <v>0.05</v>
      </c>
      <c r="D9" s="39"/>
      <c r="E9" s="39"/>
      <c r="F9" s="39"/>
      <c r="G9" s="39"/>
      <c r="H9" s="39"/>
      <c r="I9" s="41"/>
    </row>
    <row r="10" spans="1:9" x14ac:dyDescent="0.25">
      <c r="A10" s="37"/>
      <c r="B10" s="43" t="s">
        <v>0</v>
      </c>
      <c r="C10" s="44">
        <f>FV(C9,C8,0,C7,0)</f>
        <v>255256.31250000003</v>
      </c>
      <c r="D10" s="39"/>
      <c r="E10" s="39"/>
      <c r="F10" s="39"/>
      <c r="G10" s="39"/>
      <c r="H10" s="39"/>
      <c r="I10" s="41"/>
    </row>
    <row r="11" spans="1:9" x14ac:dyDescent="0.25">
      <c r="A11" s="37"/>
      <c r="B11" s="39"/>
      <c r="C11" s="39"/>
      <c r="D11" s="39"/>
      <c r="E11" s="39"/>
      <c r="F11" s="39"/>
      <c r="G11" s="39"/>
      <c r="H11" s="39"/>
      <c r="I11" s="41"/>
    </row>
    <row r="12" spans="1:9" x14ac:dyDescent="0.25">
      <c r="A12" s="37">
        <v>3</v>
      </c>
      <c r="B12" s="39" t="s">
        <v>10</v>
      </c>
      <c r="C12" s="40">
        <v>100000</v>
      </c>
      <c r="D12" s="39"/>
      <c r="E12" s="39"/>
      <c r="F12" s="39"/>
      <c r="G12" s="39"/>
      <c r="H12" s="39"/>
      <c r="I12" s="41"/>
    </row>
    <row r="13" spans="1:9" x14ac:dyDescent="0.25">
      <c r="A13" s="37"/>
      <c r="B13" s="39" t="s">
        <v>11</v>
      </c>
      <c r="C13" s="40">
        <v>300000</v>
      </c>
      <c r="D13" s="39"/>
      <c r="E13" s="39"/>
      <c r="F13" s="39"/>
      <c r="G13" s="39"/>
      <c r="H13" s="39"/>
      <c r="I13" s="41"/>
    </row>
    <row r="14" spans="1:9" x14ac:dyDescent="0.25">
      <c r="A14" s="37"/>
      <c r="B14" s="39" t="s">
        <v>12</v>
      </c>
      <c r="C14" s="39">
        <v>10</v>
      </c>
      <c r="D14" s="39"/>
      <c r="E14" s="39"/>
      <c r="F14" s="39"/>
      <c r="G14" s="39"/>
      <c r="H14" s="39"/>
      <c r="I14" s="41"/>
    </row>
    <row r="15" spans="1:9" x14ac:dyDescent="0.25">
      <c r="A15" s="37"/>
      <c r="B15" s="43" t="s">
        <v>2</v>
      </c>
      <c r="C15" s="46">
        <f>((C13/C12)^(1/C14))-1</f>
        <v>0.11612317403390437</v>
      </c>
      <c r="D15" s="39"/>
      <c r="E15" s="39"/>
      <c r="F15" s="39"/>
      <c r="G15" s="39"/>
      <c r="H15" s="39"/>
      <c r="I15" s="41"/>
    </row>
    <row r="16" spans="1:9" x14ac:dyDescent="0.25">
      <c r="A16" s="37"/>
      <c r="B16" s="39"/>
      <c r="C16" s="39"/>
      <c r="D16" s="39"/>
      <c r="E16" s="39"/>
      <c r="F16" s="39"/>
      <c r="G16" s="39"/>
      <c r="H16" s="39"/>
      <c r="I16" s="41"/>
    </row>
    <row r="17" spans="1:9" x14ac:dyDescent="0.25">
      <c r="A17" s="37">
        <v>4</v>
      </c>
      <c r="B17" s="39" t="s">
        <v>13</v>
      </c>
      <c r="C17" s="40">
        <v>-50000</v>
      </c>
      <c r="D17" s="39"/>
      <c r="E17" s="39"/>
      <c r="F17" s="39"/>
      <c r="G17" s="39"/>
      <c r="H17" s="39"/>
      <c r="I17" s="41"/>
    </row>
    <row r="18" spans="1:9" x14ac:dyDescent="0.25">
      <c r="A18" s="37"/>
      <c r="B18" s="39" t="s">
        <v>14</v>
      </c>
      <c r="C18" s="39">
        <v>10</v>
      </c>
      <c r="D18" s="39"/>
      <c r="E18" s="39"/>
      <c r="F18" s="39"/>
      <c r="G18" s="39"/>
      <c r="H18" s="39"/>
      <c r="I18" s="41"/>
    </row>
    <row r="19" spans="1:9" x14ac:dyDescent="0.25">
      <c r="A19" s="37"/>
      <c r="B19" s="39" t="s">
        <v>8</v>
      </c>
      <c r="C19" s="42">
        <v>0.1</v>
      </c>
      <c r="D19" s="39"/>
      <c r="E19" s="39"/>
      <c r="F19" s="39"/>
      <c r="G19" s="39"/>
      <c r="H19" s="39"/>
      <c r="I19" s="41"/>
    </row>
    <row r="20" spans="1:9" x14ac:dyDescent="0.25">
      <c r="A20" s="37"/>
      <c r="B20" s="43" t="s">
        <v>15</v>
      </c>
      <c r="C20" s="44">
        <f>PV(C19,C18,C17,0,1)</f>
        <v>337951.19081375765</v>
      </c>
      <c r="D20" s="39"/>
      <c r="E20" s="39"/>
      <c r="F20" s="39"/>
      <c r="G20" s="39"/>
      <c r="H20" s="39"/>
      <c r="I20" s="41"/>
    </row>
    <row r="21" spans="1:9" x14ac:dyDescent="0.25">
      <c r="A21" s="37"/>
      <c r="B21" s="39"/>
      <c r="C21" s="39"/>
      <c r="D21" s="39"/>
      <c r="E21" s="39"/>
      <c r="F21" s="39"/>
      <c r="G21" s="39"/>
      <c r="H21" s="39"/>
      <c r="I21" s="41"/>
    </row>
    <row r="22" spans="1:9" x14ac:dyDescent="0.25">
      <c r="A22" s="37">
        <v>5</v>
      </c>
      <c r="B22" s="39" t="s">
        <v>11</v>
      </c>
      <c r="C22" s="40">
        <v>400000</v>
      </c>
      <c r="D22" s="39"/>
      <c r="E22" s="39"/>
      <c r="F22" s="39"/>
      <c r="G22" s="39"/>
      <c r="H22" s="39"/>
      <c r="I22" s="41"/>
    </row>
    <row r="23" spans="1:9" x14ac:dyDescent="0.25">
      <c r="A23" s="37"/>
      <c r="B23" s="39" t="s">
        <v>13</v>
      </c>
      <c r="C23" s="40">
        <v>10000</v>
      </c>
      <c r="D23" s="39"/>
      <c r="E23" s="39"/>
      <c r="F23" s="39"/>
      <c r="G23" s="39"/>
      <c r="H23" s="39"/>
      <c r="I23" s="41"/>
    </row>
    <row r="24" spans="1:9" x14ac:dyDescent="0.25">
      <c r="A24" s="37"/>
      <c r="B24" s="39" t="s">
        <v>12</v>
      </c>
      <c r="C24" s="39">
        <v>20</v>
      </c>
      <c r="D24" s="39"/>
      <c r="E24" s="39"/>
      <c r="F24" s="39"/>
      <c r="G24" s="39"/>
      <c r="H24" s="39"/>
      <c r="I24" s="41"/>
    </row>
    <row r="25" spans="1:9" x14ac:dyDescent="0.25">
      <c r="A25" s="37"/>
      <c r="B25" s="43" t="s">
        <v>8</v>
      </c>
      <c r="C25" s="46">
        <f>((C22/C23)^(1/C24))-1</f>
        <v>0.20254960379683506</v>
      </c>
      <c r="D25" s="39"/>
      <c r="E25" s="39"/>
      <c r="F25" s="39"/>
      <c r="G25" s="39"/>
      <c r="H25" s="39"/>
      <c r="I25" s="41"/>
    </row>
    <row r="26" spans="1:9" x14ac:dyDescent="0.25">
      <c r="A26" s="37"/>
      <c r="B26" s="39"/>
      <c r="C26" s="39"/>
      <c r="D26" s="39"/>
      <c r="E26" s="39"/>
      <c r="F26" s="39"/>
      <c r="G26" s="39"/>
      <c r="H26" s="39"/>
      <c r="I26" s="41"/>
    </row>
    <row r="27" spans="1:9" ht="16.5" thickBot="1" x14ac:dyDescent="0.3">
      <c r="A27" s="38">
        <v>6</v>
      </c>
      <c r="B27" s="47" t="s">
        <v>16</v>
      </c>
      <c r="C27" s="47"/>
      <c r="D27" s="47"/>
      <c r="E27" s="39"/>
      <c r="F27" s="39"/>
      <c r="G27" s="39"/>
      <c r="H27" s="39"/>
      <c r="I27" s="41"/>
    </row>
    <row r="28" spans="1:9" ht="16.5" thickBot="1" x14ac:dyDescent="0.3">
      <c r="A28" s="48"/>
      <c r="B28" s="11"/>
      <c r="C28" s="12" t="s">
        <v>20</v>
      </c>
      <c r="D28" s="13" t="s">
        <v>21</v>
      </c>
      <c r="E28" s="39"/>
      <c r="F28" s="39"/>
      <c r="G28" s="39"/>
      <c r="H28" s="39"/>
      <c r="I28" s="41"/>
    </row>
    <row r="29" spans="1:9" x14ac:dyDescent="0.25">
      <c r="A29" s="48"/>
      <c r="B29" s="3" t="s">
        <v>17</v>
      </c>
      <c r="C29" s="8">
        <v>-10000</v>
      </c>
      <c r="D29" s="4">
        <v>-55000</v>
      </c>
      <c r="E29" s="39"/>
      <c r="F29" s="39"/>
      <c r="G29" s="39"/>
      <c r="H29" s="39"/>
      <c r="I29" s="41"/>
    </row>
    <row r="30" spans="1:9" x14ac:dyDescent="0.25">
      <c r="A30" s="48"/>
      <c r="B30" s="3" t="s">
        <v>18</v>
      </c>
      <c r="C30" s="9">
        <v>0.1</v>
      </c>
      <c r="D30" s="5">
        <v>0.1</v>
      </c>
      <c r="E30" s="39"/>
      <c r="F30" s="39"/>
      <c r="G30" s="39"/>
      <c r="H30" s="39"/>
      <c r="I30" s="41"/>
    </row>
    <row r="31" spans="1:9" x14ac:dyDescent="0.25">
      <c r="A31" s="48"/>
      <c r="B31" s="3" t="s">
        <v>19</v>
      </c>
      <c r="C31" s="8">
        <v>5000</v>
      </c>
      <c r="D31" s="4">
        <v>20000</v>
      </c>
      <c r="E31" s="39"/>
      <c r="F31" s="39"/>
      <c r="G31" s="39"/>
      <c r="H31" s="39"/>
      <c r="I31" s="41"/>
    </row>
    <row r="32" spans="1:9" ht="16.5" thickBot="1" x14ac:dyDescent="0.3">
      <c r="A32" s="48"/>
      <c r="B32" s="6" t="s">
        <v>1</v>
      </c>
      <c r="C32" s="10">
        <v>3</v>
      </c>
      <c r="D32" s="7">
        <v>3</v>
      </c>
      <c r="E32" s="39"/>
      <c r="F32" s="39"/>
      <c r="G32" s="39"/>
      <c r="H32" s="39"/>
      <c r="I32" s="41"/>
    </row>
    <row r="33" spans="1:9" x14ac:dyDescent="0.25">
      <c r="A33" s="48"/>
      <c r="B33" s="39"/>
      <c r="C33" s="39"/>
      <c r="D33" s="39"/>
      <c r="E33" s="39"/>
      <c r="F33" s="39"/>
      <c r="G33" s="39"/>
      <c r="H33" s="39"/>
      <c r="I33" s="41"/>
    </row>
    <row r="34" spans="1:9" ht="16.5" thickBot="1" x14ac:dyDescent="0.3">
      <c r="A34" s="48"/>
      <c r="B34" s="49" t="s">
        <v>22</v>
      </c>
      <c r="C34" s="49"/>
      <c r="D34" s="49"/>
      <c r="E34" s="39"/>
      <c r="F34" s="39"/>
      <c r="G34" s="39"/>
      <c r="H34" s="39"/>
      <c r="I34" s="41"/>
    </row>
    <row r="35" spans="1:9" ht="16.5" thickBot="1" x14ac:dyDescent="0.3">
      <c r="A35" s="48"/>
      <c r="B35" s="19" t="s">
        <v>23</v>
      </c>
      <c r="C35" s="23" t="s">
        <v>24</v>
      </c>
      <c r="D35" s="24" t="s">
        <v>25</v>
      </c>
      <c r="E35" s="23" t="s">
        <v>26</v>
      </c>
      <c r="F35" s="39"/>
      <c r="G35" s="39"/>
      <c r="H35" s="39"/>
      <c r="I35" s="41"/>
    </row>
    <row r="36" spans="1:9" x14ac:dyDescent="0.25">
      <c r="A36" s="48"/>
      <c r="B36" s="3">
        <v>0</v>
      </c>
      <c r="C36" s="15">
        <f>C29</f>
        <v>-10000</v>
      </c>
      <c r="D36" s="14">
        <f>(1+$C$30)^B36</f>
        <v>1</v>
      </c>
      <c r="E36" s="21">
        <f>C36/D36</f>
        <v>-10000</v>
      </c>
      <c r="F36" s="39"/>
      <c r="G36" s="39"/>
      <c r="H36" s="39"/>
      <c r="I36" s="41"/>
    </row>
    <row r="37" spans="1:9" ht="16.5" thickBot="1" x14ac:dyDescent="0.3">
      <c r="A37" s="48"/>
      <c r="B37" s="3">
        <v>1</v>
      </c>
      <c r="C37" s="15">
        <f>C31</f>
        <v>5000</v>
      </c>
      <c r="D37" s="14">
        <f t="shared" ref="D37:D39" si="0">(1+$C$30)^B37</f>
        <v>1.1000000000000001</v>
      </c>
      <c r="E37" s="21">
        <f t="shared" ref="E37:E39" si="1">C37/D37</f>
        <v>4545.454545454545</v>
      </c>
      <c r="F37" s="39"/>
      <c r="G37" s="39"/>
      <c r="H37" s="39"/>
      <c r="I37" s="41"/>
    </row>
    <row r="38" spans="1:9" ht="15.75" customHeight="1" x14ac:dyDescent="0.25">
      <c r="A38" s="48"/>
      <c r="B38" s="3">
        <v>2</v>
      </c>
      <c r="C38" s="15">
        <f>C31</f>
        <v>5000</v>
      </c>
      <c r="D38" s="14">
        <f t="shared" si="0"/>
        <v>1.2100000000000002</v>
      </c>
      <c r="E38" s="21">
        <f t="shared" si="1"/>
        <v>4132.2314049586766</v>
      </c>
      <c r="F38" s="39"/>
      <c r="G38" s="25" t="s">
        <v>29</v>
      </c>
      <c r="H38" s="26"/>
      <c r="I38" s="27"/>
    </row>
    <row r="39" spans="1:9" ht="16.5" thickBot="1" x14ac:dyDescent="0.3">
      <c r="A39" s="48"/>
      <c r="B39" s="3">
        <v>3</v>
      </c>
      <c r="C39" s="15">
        <f>C31</f>
        <v>5000</v>
      </c>
      <c r="D39" s="14">
        <f t="shared" si="0"/>
        <v>1.3310000000000004</v>
      </c>
      <c r="E39" s="21">
        <f t="shared" si="1"/>
        <v>3756.5740045078878</v>
      </c>
      <c r="F39" s="39"/>
      <c r="G39" s="28"/>
      <c r="H39" s="29"/>
      <c r="I39" s="30"/>
    </row>
    <row r="40" spans="1:9" ht="21" thickBot="1" x14ac:dyDescent="0.6">
      <c r="A40" s="48"/>
      <c r="B40" s="19" t="s">
        <v>28</v>
      </c>
      <c r="C40" s="17"/>
      <c r="D40" s="18"/>
      <c r="E40" s="22">
        <f>SUM(E36:E39)</f>
        <v>2434.2599549211095</v>
      </c>
      <c r="F40" s="39"/>
      <c r="G40" s="31"/>
      <c r="H40" s="32"/>
      <c r="I40" s="33"/>
    </row>
    <row r="41" spans="1:9" x14ac:dyDescent="0.25">
      <c r="A41" s="48"/>
      <c r="B41" s="39"/>
      <c r="C41" s="39"/>
      <c r="D41" s="39"/>
      <c r="E41" s="39"/>
      <c r="F41" s="39"/>
      <c r="G41" s="39"/>
      <c r="H41" s="39"/>
      <c r="I41" s="41"/>
    </row>
    <row r="42" spans="1:9" ht="16.5" thickBot="1" x14ac:dyDescent="0.3">
      <c r="A42" s="48"/>
      <c r="B42" s="49" t="s">
        <v>27</v>
      </c>
      <c r="C42" s="49"/>
      <c r="D42" s="49"/>
      <c r="E42" s="39"/>
      <c r="F42" s="39"/>
      <c r="G42" s="39"/>
      <c r="H42" s="39"/>
      <c r="I42" s="41"/>
    </row>
    <row r="43" spans="1:9" ht="16.5" thickBot="1" x14ac:dyDescent="0.3">
      <c r="A43" s="48"/>
      <c r="B43" s="16" t="s">
        <v>23</v>
      </c>
      <c r="C43" s="17" t="s">
        <v>24</v>
      </c>
      <c r="D43" s="18" t="s">
        <v>25</v>
      </c>
      <c r="E43" s="17" t="s">
        <v>26</v>
      </c>
      <c r="F43" s="39"/>
      <c r="G43" s="39"/>
      <c r="H43" s="39"/>
      <c r="I43" s="41"/>
    </row>
    <row r="44" spans="1:9" x14ac:dyDescent="0.25">
      <c r="A44" s="48"/>
      <c r="B44" s="3">
        <v>0</v>
      </c>
      <c r="C44" s="15">
        <f>D29</f>
        <v>-55000</v>
      </c>
      <c r="D44" s="14">
        <f>(1+$C$30)^B44</f>
        <v>1</v>
      </c>
      <c r="E44" s="15">
        <f>C44/D44</f>
        <v>-55000</v>
      </c>
      <c r="F44" s="39"/>
      <c r="G44" s="39"/>
      <c r="H44" s="39"/>
      <c r="I44" s="41"/>
    </row>
    <row r="45" spans="1:9" x14ac:dyDescent="0.25">
      <c r="A45" s="48"/>
      <c r="B45" s="3">
        <v>1</v>
      </c>
      <c r="C45" s="15">
        <f>D31</f>
        <v>20000</v>
      </c>
      <c r="D45" s="14">
        <f t="shared" ref="D45:D47" si="2">(1+$C$30)^B45</f>
        <v>1.1000000000000001</v>
      </c>
      <c r="E45" s="15">
        <f t="shared" ref="E45:E47" si="3">C45/D45</f>
        <v>18181.81818181818</v>
      </c>
      <c r="F45" s="39"/>
      <c r="G45" s="39"/>
      <c r="H45" s="39"/>
      <c r="I45" s="41"/>
    </row>
    <row r="46" spans="1:9" x14ac:dyDescent="0.25">
      <c r="A46" s="48"/>
      <c r="B46" s="3">
        <v>2</v>
      </c>
      <c r="C46" s="15">
        <f>D31</f>
        <v>20000</v>
      </c>
      <c r="D46" s="14">
        <f t="shared" si="2"/>
        <v>1.2100000000000002</v>
      </c>
      <c r="E46" s="15">
        <f t="shared" si="3"/>
        <v>16528.925619834707</v>
      </c>
      <c r="F46" s="39"/>
      <c r="G46" s="39"/>
      <c r="H46" s="39"/>
      <c r="I46" s="41"/>
    </row>
    <row r="47" spans="1:9" ht="16.5" thickBot="1" x14ac:dyDescent="0.3">
      <c r="A47" s="48"/>
      <c r="B47" s="3">
        <v>3</v>
      </c>
      <c r="C47" s="15">
        <f>D31</f>
        <v>20000</v>
      </c>
      <c r="D47" s="14">
        <f t="shared" si="2"/>
        <v>1.3310000000000004</v>
      </c>
      <c r="E47" s="15">
        <f t="shared" si="3"/>
        <v>15026.296018031551</v>
      </c>
      <c r="F47" s="39"/>
      <c r="G47" s="39"/>
      <c r="H47" s="39"/>
      <c r="I47" s="41"/>
    </row>
    <row r="48" spans="1:9" ht="21" thickBot="1" x14ac:dyDescent="0.6">
      <c r="A48" s="48"/>
      <c r="B48" s="19" t="s">
        <v>28</v>
      </c>
      <c r="C48" s="17"/>
      <c r="D48" s="18"/>
      <c r="E48" s="20">
        <f>SUM(E44:E47)</f>
        <v>-5262.9601803155656</v>
      </c>
      <c r="F48" s="39"/>
      <c r="G48" s="39"/>
      <c r="H48" s="39"/>
      <c r="I48" s="41"/>
    </row>
    <row r="49" spans="1:9" ht="16.5" thickBot="1" x14ac:dyDescent="0.3">
      <c r="A49" s="50"/>
      <c r="B49" s="51"/>
      <c r="C49" s="51"/>
      <c r="D49" s="51"/>
      <c r="E49" s="51"/>
      <c r="F49" s="51"/>
      <c r="G49" s="51"/>
      <c r="H49" s="51"/>
      <c r="I49" s="7"/>
    </row>
  </sheetData>
  <mergeCells count="7">
    <mergeCell ref="G38:I40"/>
    <mergeCell ref="A1:I1"/>
    <mergeCell ref="D7:F7"/>
    <mergeCell ref="D2:F2"/>
    <mergeCell ref="B27:D27"/>
    <mergeCell ref="B34:D34"/>
    <mergeCell ref="B42:D42"/>
  </mergeCells>
  <pageMargins left="0.7" right="0.7" top="0.75" bottom="0.75" header="0.3" footer="0.3"/>
  <pageSetup orientation="portrait" r:id="rId1"/>
  <ignoredErrors>
    <ignoredError sqref="C4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2018-11-26T16:41:06Z</dcterms:created>
  <dcterms:modified xsi:type="dcterms:W3CDTF">2018-11-26T20:15:16Z</dcterms:modified>
</cp:coreProperties>
</file>